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ategory Management\Products\Stelrad\Ydelser\Nye ydelser_DK\"/>
    </mc:Choice>
  </mc:AlternateContent>
  <xr:revisionPtr revIDLastSave="0" documentId="8_{093FBB2E-5110-49BB-B276-6226F9B758EC}" xr6:coauthVersionLast="41" xr6:coauthVersionMax="41" xr10:uidLastSave="{00000000-0000-0000-0000-000000000000}"/>
  <bookViews>
    <workbookView xWindow="28680" yWindow="-120" windowWidth="29040" windowHeight="17640" xr2:uid="{00000000-000D-0000-FFFF-FFFF00000000}"/>
  </bookViews>
  <sheets>
    <sheet name="Novello Plinth" sheetId="1" r:id="rId1"/>
  </sheets>
  <definedNames>
    <definedName name="_xlnm.Print_Area" localSheetId="0">'Novello Plinth'!$A$1:$Z$38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D23" i="1" l="1"/>
  <c r="E24" i="1"/>
  <c r="C26" i="1"/>
  <c r="D27" i="1"/>
  <c r="E28" i="1"/>
  <c r="C30" i="1"/>
  <c r="D31" i="1"/>
  <c r="E32" i="1"/>
  <c r="C34" i="1"/>
  <c r="D35" i="1"/>
  <c r="E36" i="1"/>
  <c r="C38" i="1"/>
  <c r="D39" i="1"/>
  <c r="E40" i="1"/>
  <c r="C42" i="1"/>
  <c r="E25" i="1"/>
  <c r="E29" i="1"/>
  <c r="E33" i="1"/>
  <c r="D40" i="1"/>
  <c r="E23" i="1"/>
  <c r="C25" i="1"/>
  <c r="D26" i="1"/>
  <c r="E27" i="1"/>
  <c r="C29" i="1"/>
  <c r="D30" i="1"/>
  <c r="E31" i="1"/>
  <c r="C33" i="1"/>
  <c r="D34" i="1"/>
  <c r="E35" i="1"/>
  <c r="C37" i="1"/>
  <c r="D38" i="1"/>
  <c r="E39" i="1"/>
  <c r="C41" i="1"/>
  <c r="D42" i="1"/>
  <c r="D24" i="1"/>
  <c r="C27" i="1"/>
  <c r="C31" i="1"/>
  <c r="C35" i="1"/>
  <c r="C39" i="1"/>
  <c r="C24" i="1"/>
  <c r="D25" i="1"/>
  <c r="E26" i="1"/>
  <c r="C28" i="1"/>
  <c r="D29" i="1"/>
  <c r="E30" i="1"/>
  <c r="C32" i="1"/>
  <c r="D33" i="1"/>
  <c r="E34" i="1"/>
  <c r="C36" i="1"/>
  <c r="D37" i="1"/>
  <c r="E38" i="1"/>
  <c r="C40" i="1"/>
  <c r="D41" i="1"/>
  <c r="E42" i="1"/>
  <c r="C23" i="1"/>
  <c r="D28" i="1"/>
  <c r="D32" i="1"/>
  <c r="D36" i="1"/>
  <c r="E37" i="1"/>
  <c r="E41" i="1"/>
  <c r="C22" i="1"/>
  <c r="D22" i="1"/>
  <c r="E22" i="1"/>
</calcChain>
</file>

<file path=xl/sharedStrings.xml><?xml version="1.0" encoding="utf-8"?>
<sst xmlns="http://schemas.openxmlformats.org/spreadsheetml/2006/main" count="25" uniqueCount="20">
  <si>
    <t>Novello Plinth</t>
  </si>
  <si>
    <t>EN 442 Certification Data</t>
  </si>
  <si>
    <t>200 mm</t>
  </si>
  <si>
    <t>Type</t>
  </si>
  <si>
    <t>&lt;&lt;&lt;</t>
  </si>
  <si>
    <t>Delta T</t>
  </si>
  <si>
    <t>W/m (75/65/20°C)</t>
  </si>
  <si>
    <t>Højde</t>
  </si>
  <si>
    <t>n-Eksponent</t>
  </si>
  <si>
    <t>Overflade (m²/m)</t>
  </si>
  <si>
    <t>Vægt (kg/m)</t>
  </si>
  <si>
    <t>Vandindhold (l/m)</t>
  </si>
  <si>
    <t>Temperatursæt</t>
  </si>
  <si>
    <t>Fremløbstemperatur (°C)</t>
  </si>
  <si>
    <t>Returtemperatur (°C)</t>
  </si>
  <si>
    <t>Rumtemperatur (°C)</t>
  </si>
  <si>
    <t>Andet temperatursæt?</t>
  </si>
  <si>
    <t>Ændre fremløbstemperatur</t>
  </si>
  <si>
    <t>Ændre returtemperatur</t>
  </si>
  <si>
    <t>Ændre rumtemperatur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</si>
</sst>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)"/>
    <numFmt numFmtId="165" formatCode="#,##0_)"/>
    <numFmt numFmtId="166" formatCode="0.0000_)"/>
    <numFmt numFmtId="167" formatCode="0.00_)"/>
  </numFmts>
  <fonts count="1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24"/>
      <name val="Calibri"/>
      <family val="2"/>
      <scheme val="minor"/>
    </font>
    <font>
      <b/>
      <sz val="24"/>
      <color rgb="FF1C266C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6"/>
      <color rgb="FF1C266C"/>
      <name val="Calibri"/>
      <family val="2"/>
      <scheme val="minor"/>
    </font>
    <font>
      <sz val="10"/>
      <name val="Arial"/>
      <family val="2"/>
    </font>
    <font>
      <b/>
      <sz val="12"/>
      <color indexed="10"/>
      <name val="Calibri"/>
      <family val="2"/>
      <scheme val="minor"/>
    </font>
    <font>
      <b/>
      <sz val="12"/>
      <color rgb="FF1C266C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medium">
        <color theme="8" tint="-0.24994659260841701"/>
      </bottom>
      <diagonal/>
    </border>
    <border>
      <left/>
      <right/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/>
      <diagonal/>
    </border>
  </borders>
  <cellStyleXfs count="6">
    <xf numFmtId="0" fontId="0" fillId="0" borderId="0"/>
    <xf numFmtId="0" fontId="3" fillId="0" borderId="0"/>
    <xf numFmtId="0" fontId="12" fillId="0" borderId="0"/>
    <xf numFmtId="0" fontId="1" fillId="0" borderId="0"/>
    <xf numFmtId="0" fontId="2" fillId="0" borderId="0"/>
    <xf numFmtId="0" fontId="12" fillId="0" borderId="0"/>
  </cellStyleXfs>
  <cellXfs count="63">
    <xf numFmtId="0" fontId="0" fillId="0" borderId="0" xfId="0"/>
    <xf numFmtId="0" fontId="2" fillId="0" borderId="0" xfId="0" applyFont="1" applyProtection="1">
      <protection hidden="1"/>
    </xf>
    <xf numFmtId="164" fontId="4" fillId="2" borderId="0" xfId="1" applyNumberFormat="1" applyFont="1" applyFill="1" applyProtection="1">
      <protection hidden="1"/>
    </xf>
    <xf numFmtId="0" fontId="0" fillId="0" borderId="0" xfId="0" applyProtection="1">
      <protection hidden="1"/>
    </xf>
    <xf numFmtId="164" fontId="6" fillId="2" borderId="0" xfId="1" applyNumberFormat="1" applyFont="1" applyFill="1" applyAlignment="1" applyProtection="1">
      <alignment horizontal="left"/>
      <protection hidden="1"/>
    </xf>
    <xf numFmtId="0" fontId="2" fillId="2" borderId="0" xfId="0" applyFont="1" applyFill="1" applyAlignment="1" applyProtection="1">
      <alignment horizontal="left"/>
      <protection hidden="1"/>
    </xf>
    <xf numFmtId="164" fontId="6" fillId="2" borderId="0" xfId="1" applyNumberFormat="1" applyFont="1" applyFill="1" applyProtection="1">
      <protection hidden="1"/>
    </xf>
    <xf numFmtId="164" fontId="7" fillId="2" borderId="0" xfId="1" applyNumberFormat="1" applyFont="1" applyFill="1" applyProtection="1">
      <protection hidden="1"/>
    </xf>
    <xf numFmtId="0" fontId="2" fillId="2" borderId="0" xfId="0" applyFont="1" applyFill="1" applyProtection="1">
      <protection hidden="1"/>
    </xf>
    <xf numFmtId="164" fontId="8" fillId="0" borderId="0" xfId="1" applyNumberFormat="1" applyFont="1" applyProtection="1">
      <protection hidden="1"/>
    </xf>
    <xf numFmtId="164" fontId="10" fillId="3" borderId="4" xfId="1" applyNumberFormat="1" applyFont="1" applyFill="1" applyBorder="1" applyAlignment="1" applyProtection="1">
      <alignment horizontal="center"/>
      <protection hidden="1"/>
    </xf>
    <xf numFmtId="164" fontId="10" fillId="0" borderId="0" xfId="1" applyNumberFormat="1" applyFont="1" applyAlignment="1" applyProtection="1">
      <alignment horizontal="center"/>
      <protection hidden="1"/>
    </xf>
    <xf numFmtId="164" fontId="8" fillId="0" borderId="5" xfId="1" applyNumberFormat="1" applyFont="1" applyBorder="1" applyProtection="1">
      <protection hidden="1"/>
    </xf>
    <xf numFmtId="164" fontId="8" fillId="0" borderId="6" xfId="1" applyNumberFormat="1" applyFont="1" applyBorder="1" applyProtection="1">
      <protection hidden="1"/>
    </xf>
    <xf numFmtId="165" fontId="6" fillId="0" borderId="7" xfId="1" applyNumberFormat="1" applyFont="1" applyBorder="1" applyProtection="1">
      <protection hidden="1"/>
    </xf>
    <xf numFmtId="165" fontId="6" fillId="0" borderId="8" xfId="1" applyNumberFormat="1" applyFont="1" applyBorder="1" applyProtection="1">
      <protection hidden="1"/>
    </xf>
    <xf numFmtId="165" fontId="6" fillId="0" borderId="9" xfId="1" applyNumberFormat="1" applyFont="1" applyBorder="1" applyProtection="1">
      <protection hidden="1"/>
    </xf>
    <xf numFmtId="3" fontId="6" fillId="0" borderId="0" xfId="1" applyNumberFormat="1" applyFont="1" applyProtection="1">
      <protection hidden="1"/>
    </xf>
    <xf numFmtId="166" fontId="6" fillId="3" borderId="10" xfId="1" applyNumberFormat="1" applyFont="1" applyFill="1" applyBorder="1" applyProtection="1">
      <protection hidden="1"/>
    </xf>
    <xf numFmtId="166" fontId="6" fillId="3" borderId="4" xfId="1" applyNumberFormat="1" applyFont="1" applyFill="1" applyBorder="1" applyProtection="1">
      <protection hidden="1"/>
    </xf>
    <xf numFmtId="166" fontId="6" fillId="3" borderId="11" xfId="1" applyNumberFormat="1" applyFont="1" applyFill="1" applyBorder="1" applyProtection="1">
      <protection hidden="1"/>
    </xf>
    <xf numFmtId="166" fontId="6" fillId="0" borderId="0" xfId="1" applyNumberFormat="1" applyFont="1" applyProtection="1">
      <protection hidden="1"/>
    </xf>
    <xf numFmtId="167" fontId="6" fillId="0" borderId="10" xfId="1" applyNumberFormat="1" applyFont="1" applyBorder="1" applyProtection="1">
      <protection hidden="1"/>
    </xf>
    <xf numFmtId="167" fontId="6" fillId="0" borderId="4" xfId="1" applyNumberFormat="1" applyFont="1" applyBorder="1" applyProtection="1">
      <protection hidden="1"/>
    </xf>
    <xf numFmtId="167" fontId="6" fillId="0" borderId="11" xfId="1" applyNumberFormat="1" applyFont="1" applyBorder="1" applyProtection="1">
      <protection hidden="1"/>
    </xf>
    <xf numFmtId="167" fontId="6" fillId="0" borderId="0" xfId="1" applyNumberFormat="1" applyFont="1" applyProtection="1">
      <protection hidden="1"/>
    </xf>
    <xf numFmtId="167" fontId="6" fillId="3" borderId="10" xfId="1" applyNumberFormat="1" applyFont="1" applyFill="1" applyBorder="1" applyProtection="1">
      <protection hidden="1"/>
    </xf>
    <xf numFmtId="167" fontId="6" fillId="3" borderId="4" xfId="1" applyNumberFormat="1" applyFont="1" applyFill="1" applyBorder="1" applyProtection="1">
      <protection hidden="1"/>
    </xf>
    <xf numFmtId="167" fontId="6" fillId="3" borderId="11" xfId="1" applyNumberFormat="1" applyFont="1" applyFill="1" applyBorder="1" applyProtection="1">
      <protection hidden="1"/>
    </xf>
    <xf numFmtId="167" fontId="6" fillId="0" borderId="12" xfId="1" applyNumberFormat="1" applyFont="1" applyBorder="1" applyProtection="1">
      <protection hidden="1"/>
    </xf>
    <xf numFmtId="167" fontId="6" fillId="0" borderId="13" xfId="1" applyNumberFormat="1" applyFont="1" applyBorder="1" applyProtection="1">
      <protection hidden="1"/>
    </xf>
    <xf numFmtId="167" fontId="6" fillId="0" borderId="14" xfId="1" applyNumberFormat="1" applyFont="1" applyBorder="1" applyProtection="1">
      <protection hidden="1"/>
    </xf>
    <xf numFmtId="164" fontId="7" fillId="2" borderId="0" xfId="1" applyNumberFormat="1" applyFont="1" applyFill="1" applyAlignment="1" applyProtection="1">
      <alignment vertical="center"/>
      <protection hidden="1"/>
    </xf>
    <xf numFmtId="0" fontId="13" fillId="2" borderId="0" xfId="2" applyFont="1" applyFill="1" applyAlignment="1" applyProtection="1">
      <alignment horizontal="center" vertical="center"/>
      <protection locked="0" hidden="1"/>
    </xf>
    <xf numFmtId="0" fontId="14" fillId="0" borderId="0" xfId="0" applyFont="1" applyAlignment="1" applyProtection="1">
      <alignment horizontal="right"/>
      <protection hidden="1"/>
    </xf>
    <xf numFmtId="2" fontId="9" fillId="3" borderId="0" xfId="2" applyNumberFormat="1" applyFont="1" applyFill="1" applyAlignment="1" applyProtection="1">
      <alignment horizontal="center" vertical="center"/>
      <protection hidden="1"/>
    </xf>
    <xf numFmtId="2" fontId="9" fillId="2" borderId="0" xfId="2" applyNumberFormat="1" applyFont="1" applyFill="1" applyAlignment="1" applyProtection="1">
      <alignment vertical="center"/>
      <protection hidden="1"/>
    </xf>
    <xf numFmtId="164" fontId="10" fillId="3" borderId="1" xfId="1" applyNumberFormat="1" applyFont="1" applyFill="1" applyBorder="1" applyAlignment="1" applyProtection="1">
      <alignment horizontal="center"/>
      <protection hidden="1"/>
    </xf>
    <xf numFmtId="164" fontId="10" fillId="0" borderId="15" xfId="1" applyNumberFormat="1" applyFont="1" applyBorder="1" applyAlignment="1" applyProtection="1">
      <alignment horizontal="center"/>
      <protection hidden="1"/>
    </xf>
    <xf numFmtId="164" fontId="8" fillId="0" borderId="1" xfId="1" applyNumberFormat="1" applyFont="1" applyBorder="1" applyAlignment="1" applyProtection="1">
      <alignment vertical="center"/>
      <protection hidden="1"/>
    </xf>
    <xf numFmtId="164" fontId="8" fillId="0" borderId="15" xfId="1" applyNumberFormat="1" applyFont="1" applyBorder="1" applyProtection="1">
      <protection hidden="1"/>
    </xf>
    <xf numFmtId="164" fontId="9" fillId="0" borderId="1" xfId="1" applyNumberFormat="1" applyFont="1" applyBorder="1" applyAlignment="1" applyProtection="1">
      <alignment horizontal="center" vertical="center"/>
      <protection hidden="1"/>
    </xf>
    <xf numFmtId="165" fontId="6" fillId="0" borderId="10" xfId="1" applyNumberFormat="1" applyFont="1" applyBorder="1" applyAlignment="1" applyProtection="1">
      <alignment vertical="center"/>
      <protection hidden="1"/>
    </xf>
    <xf numFmtId="165" fontId="6" fillId="0" borderId="4" xfId="1" applyNumberFormat="1" applyFont="1" applyBorder="1" applyProtection="1">
      <protection hidden="1"/>
    </xf>
    <xf numFmtId="165" fontId="6" fillId="0" borderId="11" xfId="1" applyNumberFormat="1" applyFont="1" applyBorder="1" applyProtection="1">
      <protection hidden="1"/>
    </xf>
    <xf numFmtId="3" fontId="6" fillId="0" borderId="0" xfId="1" applyNumberFormat="1" applyFont="1" applyAlignment="1" applyProtection="1">
      <alignment vertical="center"/>
      <protection hidden="1"/>
    </xf>
    <xf numFmtId="164" fontId="6" fillId="2" borderId="0" xfId="1" applyNumberFormat="1" applyFont="1" applyFill="1" applyAlignment="1" applyProtection="1">
      <alignment vertical="center"/>
      <protection hidden="1"/>
    </xf>
    <xf numFmtId="164" fontId="6" fillId="3" borderId="0" xfId="1" applyNumberFormat="1" applyFont="1" applyFill="1" applyAlignment="1" applyProtection="1">
      <alignment vertical="center"/>
      <protection hidden="1"/>
    </xf>
    <xf numFmtId="0" fontId="2" fillId="2" borderId="0" xfId="4" applyFill="1" applyProtection="1">
      <protection hidden="1"/>
    </xf>
    <xf numFmtId="164" fontId="8" fillId="0" borderId="1" xfId="1" applyNumberFormat="1" applyFont="1" applyBorder="1" applyAlignment="1" applyProtection="1">
      <alignment horizontal="center" vertical="center"/>
      <protection hidden="1"/>
    </xf>
    <xf numFmtId="164" fontId="8" fillId="3" borderId="1" xfId="1" applyNumberFormat="1" applyFont="1" applyFill="1" applyBorder="1" applyAlignment="1" applyProtection="1">
      <alignment horizontal="center" vertical="center"/>
      <protection hidden="1"/>
    </xf>
    <xf numFmtId="164" fontId="14" fillId="0" borderId="0" xfId="4" applyNumberFormat="1" applyFont="1" applyProtection="1">
      <protection hidden="1"/>
    </xf>
    <xf numFmtId="164" fontId="11" fillId="2" borderId="0" xfId="1" applyNumberFormat="1" applyFont="1" applyFill="1" applyProtection="1">
      <protection hidden="1"/>
    </xf>
    <xf numFmtId="164" fontId="8" fillId="0" borderId="1" xfId="1" applyNumberFormat="1" applyFont="1" applyBorder="1" applyAlignment="1" applyProtection="1">
      <alignment horizontal="center"/>
      <protection hidden="1"/>
    </xf>
    <xf numFmtId="164" fontId="8" fillId="0" borderId="3" xfId="1" applyNumberFormat="1" applyFont="1" applyBorder="1" applyAlignment="1" applyProtection="1">
      <alignment horizontal="center"/>
      <protection hidden="1"/>
    </xf>
    <xf numFmtId="164" fontId="8" fillId="0" borderId="15" xfId="1" applyNumberFormat="1" applyFont="1" applyBorder="1" applyAlignment="1" applyProtection="1">
      <alignment horizontal="center"/>
      <protection hidden="1"/>
    </xf>
    <xf numFmtId="164" fontId="8" fillId="0" borderId="0" xfId="1" applyNumberFormat="1" applyFont="1" applyAlignment="1" applyProtection="1">
      <alignment horizontal="center"/>
      <protection hidden="1"/>
    </xf>
    <xf numFmtId="164" fontId="8" fillId="3" borderId="1" xfId="1" applyNumberFormat="1" applyFont="1" applyFill="1" applyBorder="1" applyAlignment="1" applyProtection="1">
      <alignment horizontal="center"/>
      <protection hidden="1"/>
    </xf>
    <xf numFmtId="164" fontId="8" fillId="3" borderId="3" xfId="1" applyNumberFormat="1" applyFont="1" applyFill="1" applyBorder="1" applyAlignment="1" applyProtection="1">
      <alignment horizontal="center"/>
      <protection hidden="1"/>
    </xf>
    <xf numFmtId="164" fontId="5" fillId="2" borderId="0" xfId="1" applyNumberFormat="1" applyFont="1" applyFill="1" applyAlignment="1" applyProtection="1">
      <alignment horizontal="left" vertical="top" indent="1"/>
      <protection hidden="1"/>
    </xf>
    <xf numFmtId="164" fontId="8" fillId="0" borderId="2" xfId="1" applyNumberFormat="1" applyFont="1" applyBorder="1" applyAlignment="1" applyProtection="1">
      <alignment horizontal="center"/>
      <protection hidden="1"/>
    </xf>
    <xf numFmtId="0" fontId="9" fillId="3" borderId="1" xfId="4" applyFont="1" applyFill="1" applyBorder="1" applyAlignment="1" applyProtection="1">
      <alignment horizontal="center"/>
      <protection hidden="1"/>
    </xf>
    <xf numFmtId="0" fontId="9" fillId="3" borderId="2" xfId="4" applyFont="1" applyFill="1" applyBorder="1" applyAlignment="1" applyProtection="1">
      <alignment horizontal="center"/>
      <protection hidden="1"/>
    </xf>
  </cellXfs>
  <cellStyles count="6">
    <cellStyle name="Normal" xfId="0" builtinId="0"/>
    <cellStyle name="Normal 2" xfId="4" xr:uid="{00000000-0005-0000-0000-000001000000}"/>
    <cellStyle name="Normal 2 2" xfId="5" xr:uid="{00000000-0005-0000-0000-000002000000}"/>
    <cellStyle name="Normal 3" xfId="3" xr:uid="{00000000-0005-0000-0000-000003000000}"/>
    <cellStyle name="Normal_EN442" xfId="1" xr:uid="{00000000-0005-0000-0000-000004000000}"/>
    <cellStyle name="Normal_LogW-test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61535</xdr:colOff>
      <xdr:row>0</xdr:row>
      <xdr:rowOff>40821</xdr:rowOff>
    </xdr:from>
    <xdr:to>
      <xdr:col>1</xdr:col>
      <xdr:colOff>781469</xdr:colOff>
      <xdr:row>1</xdr:row>
      <xdr:rowOff>114214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35" y="40821"/>
          <a:ext cx="1536363" cy="46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2"/>
  <sheetViews>
    <sheetView showGridLines="0" tabSelected="1" zoomScale="70" zoomScaleNormal="70" workbookViewId="0">
      <selection activeCell="C16" sqref="C16"/>
    </sheetView>
  </sheetViews>
  <sheetFormatPr defaultRowHeight="15" x14ac:dyDescent="0.25"/>
  <cols>
    <col min="1" max="1" width="12.140625" style="3" customWidth="1"/>
    <col min="2" max="2" width="12.5703125" style="3" customWidth="1"/>
    <col min="3" max="16384" width="9.140625" style="3"/>
  </cols>
  <sheetData>
    <row r="1" spans="1:10" ht="30.75" customHeight="1" x14ac:dyDescent="0.5">
      <c r="A1" s="1"/>
      <c r="B1" s="2"/>
      <c r="C1" s="59" t="s">
        <v>0</v>
      </c>
      <c r="D1" s="59"/>
      <c r="E1" s="59"/>
      <c r="F1" s="59"/>
      <c r="G1" s="59"/>
      <c r="H1" s="59"/>
    </row>
    <row r="2" spans="1:10" ht="15.75" customHeight="1" x14ac:dyDescent="0.25">
      <c r="A2" s="4"/>
      <c r="B2" s="5"/>
    </row>
    <row r="3" spans="1:10" ht="15.75" customHeight="1" x14ac:dyDescent="0.25">
      <c r="B3" s="6"/>
    </row>
    <row r="4" spans="1:10" ht="21" x14ac:dyDescent="0.35">
      <c r="A4" s="7" t="s">
        <v>1</v>
      </c>
      <c r="B4" s="8"/>
      <c r="C4" s="6"/>
      <c r="D4" s="6"/>
      <c r="E4" s="6"/>
      <c r="F4" s="6"/>
      <c r="G4" s="6"/>
      <c r="H4" s="6"/>
      <c r="I4" s="6"/>
      <c r="J4" s="6"/>
    </row>
    <row r="5" spans="1:10" ht="15.75" x14ac:dyDescent="0.25">
      <c r="A5" s="53" t="s">
        <v>7</v>
      </c>
      <c r="B5" s="60"/>
      <c r="C5" s="53" t="s">
        <v>2</v>
      </c>
      <c r="D5" s="54"/>
      <c r="E5" s="60"/>
      <c r="F5" s="56"/>
      <c r="G5" s="56"/>
      <c r="H5" s="56"/>
      <c r="I5" s="9"/>
      <c r="J5" s="9"/>
    </row>
    <row r="6" spans="1:10" ht="16.5" thickBot="1" x14ac:dyDescent="0.3">
      <c r="A6" s="61" t="s">
        <v>3</v>
      </c>
      <c r="B6" s="62"/>
      <c r="C6" s="10">
        <v>22</v>
      </c>
      <c r="D6" s="10">
        <v>33</v>
      </c>
      <c r="E6" s="10">
        <v>44</v>
      </c>
      <c r="F6" s="11"/>
      <c r="G6" s="11"/>
      <c r="H6" s="11"/>
      <c r="I6" s="11"/>
      <c r="J6" s="11"/>
    </row>
    <row r="7" spans="1:10" ht="15.75" x14ac:dyDescent="0.25">
      <c r="A7" s="53" t="s">
        <v>6</v>
      </c>
      <c r="B7" s="54"/>
      <c r="C7" s="14">
        <v>651</v>
      </c>
      <c r="D7" s="15">
        <v>933</v>
      </c>
      <c r="E7" s="16">
        <v>1212</v>
      </c>
      <c r="F7" s="17"/>
      <c r="G7" s="17"/>
      <c r="H7" s="17"/>
      <c r="I7" s="17"/>
      <c r="J7" s="17"/>
    </row>
    <row r="8" spans="1:10" ht="15.75" x14ac:dyDescent="0.25">
      <c r="A8" s="57" t="s">
        <v>8</v>
      </c>
      <c r="B8" s="58"/>
      <c r="C8" s="18">
        <v>1.3019000000000001</v>
      </c>
      <c r="D8" s="19">
        <v>1.2917000000000001</v>
      </c>
      <c r="E8" s="20">
        <v>1.3022</v>
      </c>
      <c r="F8" s="21"/>
      <c r="G8" s="21"/>
      <c r="H8" s="21"/>
      <c r="I8" s="21"/>
      <c r="J8" s="21"/>
    </row>
    <row r="9" spans="1:10" ht="15.75" x14ac:dyDescent="0.25">
      <c r="A9" s="53" t="s">
        <v>9</v>
      </c>
      <c r="B9" s="54"/>
      <c r="C9" s="22">
        <v>2.0499999999999998</v>
      </c>
      <c r="D9" s="23">
        <v>3.08</v>
      </c>
      <c r="E9" s="24">
        <v>4.0999999999999996</v>
      </c>
      <c r="F9" s="25"/>
      <c r="G9" s="25"/>
      <c r="H9" s="25"/>
      <c r="I9" s="25"/>
      <c r="J9" s="25"/>
    </row>
    <row r="10" spans="1:10" ht="15.75" x14ac:dyDescent="0.25">
      <c r="A10" s="57" t="s">
        <v>10</v>
      </c>
      <c r="B10" s="58"/>
      <c r="C10" s="26">
        <v>9.6666666666666661</v>
      </c>
      <c r="D10" s="27">
        <v>15.4</v>
      </c>
      <c r="E10" s="28">
        <v>20.8</v>
      </c>
      <c r="F10" s="25"/>
      <c r="G10" s="25"/>
      <c r="H10" s="25"/>
      <c r="I10" s="25"/>
      <c r="J10" s="25"/>
    </row>
    <row r="11" spans="1:10" ht="16.5" thickBot="1" x14ac:dyDescent="0.3">
      <c r="A11" s="53" t="s">
        <v>11</v>
      </c>
      <c r="B11" s="54"/>
      <c r="C11" s="29">
        <v>2.8333333333333335</v>
      </c>
      <c r="D11" s="30">
        <v>4.2</v>
      </c>
      <c r="E11" s="31">
        <v>5.6</v>
      </c>
      <c r="F11" s="25"/>
      <c r="G11" s="25"/>
      <c r="H11" s="25"/>
      <c r="I11" s="25"/>
      <c r="J11" s="25"/>
    </row>
    <row r="12" spans="1:10" ht="15.75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0" ht="21" x14ac:dyDescent="0.35">
      <c r="A13" s="32" t="s">
        <v>12</v>
      </c>
      <c r="B13" s="32"/>
      <c r="C13" s="32"/>
      <c r="D13" s="32"/>
      <c r="E13" s="32"/>
      <c r="F13" s="52" t="s">
        <v>16</v>
      </c>
      <c r="G13" s="52"/>
      <c r="H13" s="52"/>
      <c r="I13" s="52"/>
      <c r="J13" s="52"/>
    </row>
    <row r="14" spans="1:10" ht="15.75" x14ac:dyDescent="0.25">
      <c r="A14" s="46" t="s">
        <v>13</v>
      </c>
      <c r="B14" s="46"/>
      <c r="C14" s="33">
        <v>75</v>
      </c>
      <c r="D14" s="1"/>
      <c r="E14" s="34" t="s">
        <v>4</v>
      </c>
      <c r="F14" s="51" t="s">
        <v>17</v>
      </c>
      <c r="G14" s="51"/>
      <c r="H14" s="51"/>
      <c r="I14" s="51"/>
      <c r="J14" s="51"/>
    </row>
    <row r="15" spans="1:10" ht="15.75" x14ac:dyDescent="0.25">
      <c r="A15" s="46" t="s">
        <v>14</v>
      </c>
      <c r="B15" s="46"/>
      <c r="C15" s="33">
        <v>65</v>
      </c>
      <c r="D15" s="1"/>
      <c r="E15" s="34" t="s">
        <v>4</v>
      </c>
      <c r="F15" s="51" t="s">
        <v>18</v>
      </c>
      <c r="G15" s="51"/>
      <c r="H15" s="51"/>
      <c r="I15" s="51"/>
      <c r="J15" s="51"/>
    </row>
    <row r="16" spans="1:10" ht="15.75" x14ac:dyDescent="0.25">
      <c r="A16" s="46" t="s">
        <v>15</v>
      </c>
      <c r="B16" s="46"/>
      <c r="C16" s="33">
        <v>20</v>
      </c>
      <c r="D16" s="1"/>
      <c r="E16" s="34" t="s">
        <v>4</v>
      </c>
      <c r="F16" s="51" t="s">
        <v>19</v>
      </c>
      <c r="G16" s="51"/>
      <c r="H16" s="51"/>
      <c r="I16" s="51"/>
      <c r="J16" s="51"/>
    </row>
    <row r="17" spans="1:10" ht="15.75" x14ac:dyDescent="0.25">
      <c r="A17" s="47" t="s">
        <v>5</v>
      </c>
      <c r="B17" s="47"/>
      <c r="C17" s="35">
        <f>(AVERAGE(C14:C15))-C16</f>
        <v>50</v>
      </c>
      <c r="D17" s="8"/>
      <c r="E17" s="36"/>
      <c r="F17" s="6"/>
      <c r="G17" s="6"/>
      <c r="H17" s="6"/>
      <c r="I17" s="8"/>
      <c r="J17" s="8"/>
    </row>
    <row r="18" spans="1:10" ht="15.75" x14ac:dyDescent="0.25">
      <c r="A18" s="6"/>
      <c r="B18" s="6"/>
    </row>
    <row r="19" spans="1:10" ht="15.75" x14ac:dyDescent="0.25">
      <c r="A19" s="48"/>
      <c r="B19" s="49" t="s">
        <v>7</v>
      </c>
      <c r="C19" s="53" t="s">
        <v>2</v>
      </c>
      <c r="D19" s="54"/>
      <c r="E19" s="54"/>
      <c r="F19" s="55"/>
      <c r="G19" s="56"/>
      <c r="H19" s="56"/>
      <c r="I19" s="9"/>
      <c r="J19" s="9"/>
    </row>
    <row r="20" spans="1:10" ht="15.75" x14ac:dyDescent="0.25">
      <c r="A20" s="48"/>
      <c r="B20" s="50" t="s">
        <v>3</v>
      </c>
      <c r="C20" s="10">
        <v>22</v>
      </c>
      <c r="D20" s="10">
        <v>33</v>
      </c>
      <c r="E20" s="37">
        <v>44</v>
      </c>
      <c r="F20" s="38"/>
      <c r="G20" s="11"/>
      <c r="H20" s="11"/>
      <c r="I20" s="11"/>
      <c r="J20" s="11"/>
    </row>
    <row r="21" spans="1:10" ht="16.5" thickBot="1" x14ac:dyDescent="0.3">
      <c r="B21" s="39"/>
      <c r="C21" s="12"/>
      <c r="D21" s="13"/>
      <c r="E21" s="13"/>
      <c r="F21" s="40"/>
      <c r="G21" s="9"/>
      <c r="H21" s="9"/>
      <c r="I21" s="9"/>
      <c r="J21" s="9"/>
    </row>
    <row r="22" spans="1:10" ht="15.75" x14ac:dyDescent="0.25">
      <c r="B22" s="41">
        <v>1000</v>
      </c>
      <c r="C22" s="42">
        <f>ROUND((($C$17/50)^C$8)*(C$7/1000*$B22),0)</f>
        <v>651</v>
      </c>
      <c r="D22" s="43">
        <f t="shared" ref="D22:E38" si="0">ROUND((($C$17/50)^D$8)*(D$7/1000*$B22),0)</f>
        <v>933</v>
      </c>
      <c r="E22" s="44">
        <f t="shared" si="0"/>
        <v>1212</v>
      </c>
      <c r="F22" s="45"/>
      <c r="G22" s="17"/>
      <c r="H22" s="17"/>
      <c r="I22" s="17"/>
      <c r="J22" s="17"/>
    </row>
    <row r="23" spans="1:10" ht="15.75" x14ac:dyDescent="0.25">
      <c r="B23" s="41">
        <v>1100</v>
      </c>
      <c r="C23" s="42">
        <f t="shared" ref="C23:E42" si="1">ROUND((($C$17/50)^C$8)*(C$7/1000*$B23),0)</f>
        <v>716</v>
      </c>
      <c r="D23" s="43">
        <f t="shared" si="0"/>
        <v>1026</v>
      </c>
      <c r="E23" s="44">
        <f t="shared" si="0"/>
        <v>1333</v>
      </c>
      <c r="F23" s="45"/>
      <c r="G23" s="17"/>
      <c r="H23" s="17"/>
      <c r="I23" s="17"/>
      <c r="J23" s="17"/>
    </row>
    <row r="24" spans="1:10" ht="15.75" x14ac:dyDescent="0.25">
      <c r="B24" s="41">
        <v>1200</v>
      </c>
      <c r="C24" s="42">
        <f t="shared" si="1"/>
        <v>781</v>
      </c>
      <c r="D24" s="43">
        <f t="shared" si="0"/>
        <v>1120</v>
      </c>
      <c r="E24" s="44">
        <f t="shared" si="0"/>
        <v>1454</v>
      </c>
      <c r="F24" s="45"/>
      <c r="G24" s="17"/>
      <c r="H24" s="17"/>
      <c r="I24" s="17"/>
      <c r="J24" s="17"/>
    </row>
    <row r="25" spans="1:10" ht="15.75" x14ac:dyDescent="0.25">
      <c r="B25" s="41">
        <v>1300</v>
      </c>
      <c r="C25" s="42">
        <f t="shared" si="1"/>
        <v>846</v>
      </c>
      <c r="D25" s="43">
        <f t="shared" si="0"/>
        <v>1213</v>
      </c>
      <c r="E25" s="44">
        <f t="shared" si="0"/>
        <v>1576</v>
      </c>
      <c r="F25" s="45"/>
      <c r="G25" s="17"/>
      <c r="H25" s="17"/>
      <c r="I25" s="17"/>
      <c r="J25" s="17"/>
    </row>
    <row r="26" spans="1:10" ht="15.75" x14ac:dyDescent="0.25">
      <c r="B26" s="41">
        <v>1400</v>
      </c>
      <c r="C26" s="42">
        <f t="shared" si="1"/>
        <v>911</v>
      </c>
      <c r="D26" s="43">
        <f t="shared" si="0"/>
        <v>1306</v>
      </c>
      <c r="E26" s="44">
        <f t="shared" si="0"/>
        <v>1697</v>
      </c>
      <c r="F26" s="45"/>
      <c r="G26" s="17"/>
      <c r="H26" s="17"/>
      <c r="I26" s="17"/>
      <c r="J26" s="17"/>
    </row>
    <row r="27" spans="1:10" ht="15.75" x14ac:dyDescent="0.25">
      <c r="B27" s="41">
        <v>1500</v>
      </c>
      <c r="C27" s="42">
        <f t="shared" si="1"/>
        <v>977</v>
      </c>
      <c r="D27" s="43">
        <f t="shared" si="0"/>
        <v>1400</v>
      </c>
      <c r="E27" s="44">
        <f t="shared" si="0"/>
        <v>1818</v>
      </c>
      <c r="F27" s="45"/>
      <c r="G27" s="17"/>
      <c r="H27" s="17"/>
      <c r="I27" s="17"/>
      <c r="J27" s="17"/>
    </row>
    <row r="28" spans="1:10" ht="15.75" x14ac:dyDescent="0.25">
      <c r="B28" s="41">
        <v>1600</v>
      </c>
      <c r="C28" s="42">
        <f t="shared" si="1"/>
        <v>1042</v>
      </c>
      <c r="D28" s="43">
        <f t="shared" si="0"/>
        <v>1493</v>
      </c>
      <c r="E28" s="44">
        <f t="shared" si="0"/>
        <v>1939</v>
      </c>
      <c r="F28" s="45"/>
      <c r="G28" s="17"/>
      <c r="H28" s="17"/>
      <c r="I28" s="17"/>
      <c r="J28" s="17"/>
    </row>
    <row r="29" spans="1:10" ht="15.75" x14ac:dyDescent="0.25">
      <c r="B29" s="41">
        <v>1700</v>
      </c>
      <c r="C29" s="42">
        <f t="shared" si="1"/>
        <v>1107</v>
      </c>
      <c r="D29" s="43">
        <f t="shared" si="0"/>
        <v>1586</v>
      </c>
      <c r="E29" s="44">
        <f t="shared" si="0"/>
        <v>2060</v>
      </c>
      <c r="F29" s="45"/>
      <c r="G29" s="17"/>
      <c r="H29" s="17"/>
      <c r="I29" s="17"/>
      <c r="J29" s="17"/>
    </row>
    <row r="30" spans="1:10" ht="15.75" x14ac:dyDescent="0.25">
      <c r="B30" s="41">
        <v>1800</v>
      </c>
      <c r="C30" s="42">
        <f t="shared" si="1"/>
        <v>1172</v>
      </c>
      <c r="D30" s="43">
        <f t="shared" si="0"/>
        <v>1679</v>
      </c>
      <c r="E30" s="44">
        <f t="shared" si="0"/>
        <v>2182</v>
      </c>
      <c r="F30" s="45"/>
      <c r="G30" s="17"/>
      <c r="H30" s="17"/>
      <c r="I30" s="17"/>
      <c r="J30" s="17"/>
    </row>
    <row r="31" spans="1:10" ht="15.75" x14ac:dyDescent="0.25">
      <c r="B31" s="41">
        <v>1900</v>
      </c>
      <c r="C31" s="42">
        <f t="shared" si="1"/>
        <v>1237</v>
      </c>
      <c r="D31" s="43">
        <f t="shared" si="0"/>
        <v>1773</v>
      </c>
      <c r="E31" s="44">
        <f t="shared" si="0"/>
        <v>2303</v>
      </c>
      <c r="F31" s="45"/>
      <c r="G31" s="17"/>
      <c r="H31" s="17"/>
      <c r="I31" s="17"/>
      <c r="J31" s="17"/>
    </row>
    <row r="32" spans="1:10" ht="15.75" x14ac:dyDescent="0.25">
      <c r="B32" s="41">
        <v>2000</v>
      </c>
      <c r="C32" s="42">
        <f t="shared" si="1"/>
        <v>1302</v>
      </c>
      <c r="D32" s="43">
        <f t="shared" si="0"/>
        <v>1866</v>
      </c>
      <c r="E32" s="44">
        <f t="shared" si="0"/>
        <v>2424</v>
      </c>
      <c r="F32" s="45"/>
      <c r="G32" s="17"/>
      <c r="H32" s="17"/>
      <c r="I32" s="17"/>
      <c r="J32" s="17"/>
    </row>
    <row r="33" spans="2:10" ht="15.75" x14ac:dyDescent="0.25">
      <c r="B33" s="41">
        <v>2100</v>
      </c>
      <c r="C33" s="42">
        <f t="shared" si="1"/>
        <v>1367</v>
      </c>
      <c r="D33" s="43">
        <f t="shared" si="0"/>
        <v>1959</v>
      </c>
      <c r="E33" s="44">
        <f t="shared" si="0"/>
        <v>2545</v>
      </c>
      <c r="F33" s="45"/>
      <c r="G33" s="17"/>
      <c r="H33" s="17"/>
      <c r="I33" s="17"/>
      <c r="J33" s="17"/>
    </row>
    <row r="34" spans="2:10" ht="15.75" x14ac:dyDescent="0.25">
      <c r="B34" s="41">
        <v>2200</v>
      </c>
      <c r="C34" s="42">
        <f t="shared" si="1"/>
        <v>1432</v>
      </c>
      <c r="D34" s="43">
        <f t="shared" si="0"/>
        <v>2053</v>
      </c>
      <c r="E34" s="44">
        <f t="shared" si="0"/>
        <v>2666</v>
      </c>
      <c r="F34" s="45"/>
      <c r="G34" s="17"/>
      <c r="H34" s="17"/>
      <c r="I34" s="17"/>
      <c r="J34" s="17"/>
    </row>
    <row r="35" spans="2:10" ht="15.75" x14ac:dyDescent="0.25">
      <c r="B35" s="41">
        <v>2300</v>
      </c>
      <c r="C35" s="42">
        <f t="shared" si="1"/>
        <v>1497</v>
      </c>
      <c r="D35" s="43">
        <f t="shared" si="0"/>
        <v>2146</v>
      </c>
      <c r="E35" s="44">
        <f t="shared" si="0"/>
        <v>2788</v>
      </c>
      <c r="F35" s="45"/>
      <c r="G35" s="17"/>
      <c r="H35" s="17"/>
      <c r="I35" s="17"/>
      <c r="J35" s="17"/>
    </row>
    <row r="36" spans="2:10" ht="15.75" x14ac:dyDescent="0.25">
      <c r="B36" s="41">
        <v>2400</v>
      </c>
      <c r="C36" s="42">
        <f t="shared" si="1"/>
        <v>1562</v>
      </c>
      <c r="D36" s="43">
        <f t="shared" si="0"/>
        <v>2239</v>
      </c>
      <c r="E36" s="44">
        <f t="shared" si="0"/>
        <v>2909</v>
      </c>
      <c r="F36" s="45"/>
      <c r="G36" s="17"/>
      <c r="H36" s="17"/>
      <c r="I36" s="17"/>
      <c r="J36" s="17"/>
    </row>
    <row r="37" spans="2:10" ht="15.75" x14ac:dyDescent="0.25">
      <c r="B37" s="41">
        <v>2500</v>
      </c>
      <c r="C37" s="42">
        <f t="shared" si="1"/>
        <v>1628</v>
      </c>
      <c r="D37" s="43">
        <f t="shared" si="0"/>
        <v>2333</v>
      </c>
      <c r="E37" s="44">
        <f t="shared" si="0"/>
        <v>3030</v>
      </c>
      <c r="F37" s="45"/>
      <c r="G37" s="17"/>
      <c r="H37" s="17"/>
      <c r="I37" s="17"/>
      <c r="J37" s="17"/>
    </row>
    <row r="38" spans="2:10" ht="15.75" x14ac:dyDescent="0.25">
      <c r="B38" s="41">
        <v>2600</v>
      </c>
      <c r="C38" s="42">
        <f t="shared" si="1"/>
        <v>1693</v>
      </c>
      <c r="D38" s="43">
        <f t="shared" si="0"/>
        <v>2426</v>
      </c>
      <c r="E38" s="44">
        <f t="shared" si="0"/>
        <v>3151</v>
      </c>
      <c r="F38" s="45"/>
      <c r="G38" s="17"/>
      <c r="H38" s="17"/>
      <c r="I38" s="17"/>
      <c r="J38" s="17"/>
    </row>
    <row r="39" spans="2:10" ht="15.75" x14ac:dyDescent="0.25">
      <c r="B39" s="41">
        <v>2700</v>
      </c>
      <c r="C39" s="42">
        <f t="shared" si="1"/>
        <v>1758</v>
      </c>
      <c r="D39" s="43">
        <f t="shared" si="1"/>
        <v>2519</v>
      </c>
      <c r="E39" s="44">
        <f t="shared" si="1"/>
        <v>3272</v>
      </c>
    </row>
    <row r="40" spans="2:10" ht="15.75" x14ac:dyDescent="0.25">
      <c r="B40" s="41">
        <v>2800</v>
      </c>
      <c r="C40" s="42">
        <f t="shared" si="1"/>
        <v>1823</v>
      </c>
      <c r="D40" s="43">
        <f t="shared" si="1"/>
        <v>2612</v>
      </c>
      <c r="E40" s="44">
        <f t="shared" si="1"/>
        <v>3394</v>
      </c>
    </row>
    <row r="41" spans="2:10" ht="15.75" x14ac:dyDescent="0.25">
      <c r="B41" s="41">
        <v>2900</v>
      </c>
      <c r="C41" s="42">
        <f t="shared" si="1"/>
        <v>1888</v>
      </c>
      <c r="D41" s="43">
        <f t="shared" si="1"/>
        <v>2706</v>
      </c>
      <c r="E41" s="44">
        <f t="shared" si="1"/>
        <v>3515</v>
      </c>
    </row>
    <row r="42" spans="2:10" ht="15.75" x14ac:dyDescent="0.25">
      <c r="B42" s="41">
        <v>3000</v>
      </c>
      <c r="C42" s="42">
        <f t="shared" si="1"/>
        <v>1953</v>
      </c>
      <c r="D42" s="43">
        <f t="shared" si="1"/>
        <v>2799</v>
      </c>
      <c r="E42" s="44">
        <f t="shared" si="1"/>
        <v>3636</v>
      </c>
    </row>
  </sheetData>
  <sheetProtection algorithmName="SHA-512" hashValue="rtK8ijNK/SSRfxnmEryociM/iIL75wmbg8FMi4vRgjhUdeSsgEWG1gDFGBZ4i/Ge/RCXVouLxLPdL2nzyOYWJQ==" saltValue="y6UCM00Arbrmjt0dDZqQRg==" spinCount="100000" sheet="1" objects="1" scenarios="1"/>
  <mergeCells count="12">
    <mergeCell ref="A7:B7"/>
    <mergeCell ref="C1:H1"/>
    <mergeCell ref="C5:E5"/>
    <mergeCell ref="F5:H5"/>
    <mergeCell ref="A5:B5"/>
    <mergeCell ref="A6:B6"/>
    <mergeCell ref="C19:E19"/>
    <mergeCell ref="F19:H19"/>
    <mergeCell ref="A8:B8"/>
    <mergeCell ref="A9:B9"/>
    <mergeCell ref="A10:B10"/>
    <mergeCell ref="A11:B11"/>
  </mergeCells>
  <pageMargins left="0.39370078740157483" right="0.39370078740157483" top="0.39370078740157483" bottom="0.78740157480314965" header="0.31496062992125984" footer="0.31496062992125984"/>
  <pageSetup paperSize="9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Novello Plinth</vt:lpstr>
      <vt:lpstr>'Novello Plinth'!Udskriftsområde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Orshaegen Steven</dc:creator>
  <cp:lastModifiedBy>Dorthe Nielsen</cp:lastModifiedBy>
  <dcterms:created xsi:type="dcterms:W3CDTF">2013-09-12T12:46:42Z</dcterms:created>
  <dcterms:modified xsi:type="dcterms:W3CDTF">2019-03-28T13:31:13Z</dcterms:modified>
</cp:coreProperties>
</file>